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Decision brief" sheetId="2" state="visible" r:id="rId2"/>
    <sheet name="Cost and value" sheetId="3" state="visible" r:id="rId3"/>
    <sheet name="Sensitiv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(#,##0);&quot;-&quot;"/>
    <numFmt numFmtId="165" formatCode="0.0%;(0.0%);&quot;-&quot;"/>
    <numFmt numFmtId="166" formatCode="$#,##0.00;($#,##0.00);&quot;-&quot;"/>
    <numFmt numFmtId="167" formatCode="$#,##0;($#,##0);&quot;-&quot;"/>
    <numFmt numFmtId="168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12142E"/>
      <sz val="16"/>
    </font>
    <font>
      <name val="Arial"/>
      <i val="1"/>
      <color rgb="00555555"/>
      <sz val="9"/>
    </font>
    <font>
      <name val="Arial"/>
      <b val="1"/>
      <color rgb="001F2585"/>
      <sz val="12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000FF"/>
      <sz val="10"/>
    </font>
    <font>
      <name val="Arial"/>
      <color rgb="00008000"/>
      <sz val="10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E3E5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2" borderId="0" applyAlignment="1" pivotButton="0" quotePrefix="0" xfId="0">
      <alignment vertical="top" wrapText="1"/>
    </xf>
    <xf numFmtId="0" fontId="3" fillId="0" borderId="0" pivotButton="0" quotePrefix="0" xfId="0"/>
    <xf numFmtId="0" fontId="6" fillId="3" borderId="1" pivotButton="0" quotePrefix="0" xfId="0"/>
    <xf numFmtId="0" fontId="5" fillId="0" borderId="1" applyAlignment="1" pivotButton="0" quotePrefix="0" xfId="0">
      <alignment vertical="top" wrapText="1"/>
    </xf>
    <xf numFmtId="0" fontId="5" fillId="2" borderId="1" pivotButton="0" quotePrefix="0" xfId="0"/>
    <xf numFmtId="0" fontId="4" fillId="0" borderId="0" pivotButton="0" quotePrefix="0" xfId="0"/>
    <xf numFmtId="167" fontId="8" fillId="0" borderId="1" pivotButton="0" quotePrefix="0" xfId="0"/>
    <xf numFmtId="165" fontId="8" fillId="0" borderId="1" pivotButton="0" quotePrefix="0" xfId="0"/>
    <xf numFmtId="168" fontId="8" fillId="0" borderId="1" pivotButton="0" quotePrefix="0" xfId="0"/>
    <xf numFmtId="164" fontId="5" fillId="2" borderId="1" pivotButton="0" quotePrefix="0" xfId="0"/>
    <xf numFmtId="165" fontId="5" fillId="2" borderId="1" pivotButton="0" quotePrefix="0" xfId="0"/>
    <xf numFmtId="164" fontId="4" fillId="0" borderId="1" pivotButton="0" quotePrefix="0" xfId="0"/>
    <xf numFmtId="166" fontId="5" fillId="2" borderId="1" pivotButton="0" quotePrefix="0" xfId="0"/>
    <xf numFmtId="0" fontId="2" fillId="0" borderId="0" applyAlignment="1" pivotButton="0" quotePrefix="0" xfId="0">
      <alignment horizontal="center"/>
    </xf>
    <xf numFmtId="167" fontId="6" fillId="0" borderId="1" pivotButton="0" quotePrefix="0" xfId="0"/>
    <xf numFmtId="168" fontId="5" fillId="0" borderId="1" pivotButton="0" quotePrefix="0" xfId="0"/>
    <xf numFmtId="164" fontId="5" fillId="0" borderId="1" pivotButton="0" quotePrefix="0" xfId="0"/>
    <xf numFmtId="166" fontId="5" fillId="0" borderId="1" pivotButton="0" quotePrefix="0" xfId="0"/>
    <xf numFmtId="167" fontId="4" fillId="0" borderId="1" pivotButton="0" quotePrefix="0" xfId="0"/>
    <xf numFmtId="167" fontId="5" fillId="0" borderId="1" pivotButton="0" quotePrefix="0" xfId="0"/>
    <xf numFmtId="165" fontId="6" fillId="0" borderId="1" pivotButton="0" quotePrefix="0" xfId="0"/>
    <xf numFmtId="168" fontId="4" fillId="0" borderId="1" pivotButton="0" quotePrefix="0" xfId="0"/>
    <xf numFmtId="166" fontId="4" fillId="0" borderId="1" pivotButton="0" quotePrefix="0" xfId="0"/>
    <xf numFmtId="0" fontId="6" fillId="3" borderId="0" pivotButton="0" quotePrefix="0" xfId="0"/>
    <xf numFmtId="164" fontId="7" fillId="3" borderId="0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bardak.ai</author>
  </authors>
  <commentList>
    <comment ref="B10" authorId="0" shapeId="0">
      <text>
        <t>Illustrative example value. Replace with your own estimate and note how you got it.</t>
      </text>
    </comment>
    <comment ref="B19" authorId="0" shapeId="0">
      <text>
        <t>Illustrative: a mid-priced model's list price in October 2026. Check your provider's pricing page.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/>
    <row r="2">
      <c r="B2" s="1" t="inlineStr">
        <is>
          <t>AI business case template</t>
        </is>
      </c>
    </row>
    <row r="3">
      <c r="B3" s="2" t="inlineStr">
        <is>
          <t>From bardak.ai: evidence-based notes on AI agents, enterprise architecture and AI transformation.</t>
        </is>
      </c>
    </row>
    <row r="4">
      <c r="B4" s="3" t="inlineStr"/>
    </row>
    <row r="5">
      <c r="B5" s="4" t="inlineStr">
        <is>
          <t>What this is</t>
        </is>
      </c>
    </row>
    <row r="6">
      <c r="B6" s="5" t="inlineStr">
        <is>
          <t>A one-page decision brief and a cost and value model for an AI project: a RAG or GraphRAG system, an agent, a coding assistant rollout.</t>
        </is>
      </c>
    </row>
    <row r="7">
      <c r="B7" s="5" t="inlineStr">
        <is>
          <t>It gives a value range instead of one number, the success rate you need to break even, and a pilot rule agreed before anyone sees results.</t>
        </is>
      </c>
    </row>
    <row r="8">
      <c r="B8" s="3" t="inlineStr"/>
    </row>
    <row r="9">
      <c r="B9" s="4" t="inlineStr">
        <is>
          <t>How to fill it in</t>
        </is>
      </c>
    </row>
    <row r="10">
      <c r="B10" s="5" t="inlineStr">
        <is>
          <t>1. Cost and value: replace the blue numbers (yellow cells are the key assumptions). Black cells are formulas; do not overwrite them.</t>
        </is>
      </c>
    </row>
    <row r="11">
      <c r="B11" s="5" t="inlineStr">
        <is>
          <t>2. Measure the success rate on your own tasks: a fixed set of real tasks, each run several times. Use the strict number (succeeded on every run), not the best run.</t>
        </is>
      </c>
    </row>
    <row r="12">
      <c r="B12" s="5" t="inlineStr">
        <is>
          <t>3. Sensitivity: check how the result moves with volume and success rate. If it only works in the top-right corner, it is a bet, not a plan.</t>
        </is>
      </c>
    </row>
    <row r="13">
      <c r="B13" s="5" t="inlineStr">
        <is>
          <t>4. Decision brief: write the decision in one sentence, fill in the evidence and the pilot rule. The cost and value lines fill themselves from the model.</t>
        </is>
      </c>
    </row>
    <row r="14">
      <c r="B14" s="5" t="inlineStr">
        <is>
          <t>5. Agree the go or no-go threshold with the decision owner before the pilot starts, and set the date of the next decision.</t>
        </is>
      </c>
    </row>
    <row r="15">
      <c r="B15" s="3" t="inlineStr"/>
    </row>
    <row r="16">
      <c r="B16" s="4" t="inlineStr">
        <is>
          <t>Colours</t>
        </is>
      </c>
    </row>
    <row r="17">
      <c r="B17" s="5" t="inlineStr">
        <is>
          <t>Blue text: an input you can change.   Yellow fill: a key assumption to fill in.   Black text: a formula.   Green text: a link to another sheet.</t>
        </is>
      </c>
    </row>
    <row r="18">
      <c r="B18" s="5" t="inlineStr">
        <is>
          <t>The example values are illustrative only. They show the expected format, not a benchmark for your project.</t>
        </is>
      </c>
    </row>
    <row r="19">
      <c r="B19" s="3" t="inlineStr"/>
    </row>
    <row r="20">
      <c r="B20" s="4" t="inlineStr">
        <is>
          <t>Read more</t>
        </is>
      </c>
    </row>
    <row r="21">
      <c r="B21" s="5" t="inlineStr">
        <is>
          <t>A GraphRAG business case, done the evidence-based way: https://bardak.ai/posts/graphrag-business-case</t>
        </is>
      </c>
    </row>
    <row r="22">
      <c r="B22" s="5" t="inlineStr">
        <is>
          <t>The real cost of GraphRAG (indexing, queries, freshness): https://bardak.ai/posts/graphrag-cost</t>
        </is>
      </c>
    </row>
    <row r="23">
      <c r="B23" s="5" t="inlineStr">
        <is>
          <t>Agentic AI from demo to production (six questions before a pilot): https://bardak.ai/posts/agentic-ai-from-demo-to-production</t>
        </is>
      </c>
    </row>
    <row r="24">
      <c r="B24" s="5" t="inlineStr">
        <is>
          <t>AI agent reliability benchmarks, tracked: https://bardak.ai/posts/ai-agent-reliability-benchmarks</t>
        </is>
      </c>
    </row>
    <row r="25">
      <c r="B25" s="5" t="inlineStr">
        <is>
          <t>Does AI make developers faster? What the controlled studies say: https://bardak.ai/posts/does-ai-make-developers-faster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8" customWidth="1" min="3" max="3"/>
    <col width="18" customWidth="1" min="4" max="4"/>
    <col width="48" customWidth="1" min="5" max="5"/>
  </cols>
  <sheetData>
    <row r="1">
      <c r="A1" s="6" t="inlineStr">
        <is>
          <t>Decision brief</t>
        </is>
      </c>
    </row>
    <row r="2">
      <c r="A2" s="7" t="inlineStr">
        <is>
          <t>One page. Fill in the yellow cells; the numbers in green come from the cost and value model.</t>
        </is>
      </c>
    </row>
    <row r="3"/>
    <row r="4" ht="32" customHeight="1">
      <c r="A4" s="8" t="inlineStr">
        <is>
          <t>Decision (one sentence)</t>
        </is>
      </c>
      <c r="B4" s="9" t="inlineStr">
        <is>
          <t>Example: Do we build a GraphRAG assistant for field engineers' multi-hop questions, or improve hybrid search?</t>
        </is>
      </c>
    </row>
    <row r="5" ht="32" customHeight="1">
      <c r="A5" s="8" t="inlineStr">
        <is>
          <t>Owner and date of decision</t>
        </is>
      </c>
      <c r="B5" s="9" t="inlineStr">
        <is>
          <t>Example: Head of Service Operations, 15 January</t>
        </is>
      </c>
    </row>
    <row r="6" ht="32" customHeight="1">
      <c r="A6" s="8" t="inlineStr">
        <is>
          <t>Baseline today</t>
        </is>
      </c>
      <c r="B6" s="9" t="inlineStr">
        <is>
          <t>Example: 62% of sampled questions answered correctly; 30% of questions need facts from two or more documents</t>
        </is>
      </c>
    </row>
    <row r="7"/>
    <row r="8">
      <c r="A8" s="10" t="inlineStr">
        <is>
          <t>Evidence</t>
        </is>
      </c>
    </row>
    <row r="9">
      <c r="A9" s="11" t="inlineStr">
        <is>
          <t>Source</t>
        </is>
      </c>
      <c r="B9" s="11" t="inlineStr">
        <is>
          <t>Type</t>
        </is>
      </c>
      <c r="C9" s="11" t="inlineStr">
        <is>
          <t>Setting</t>
        </is>
      </c>
      <c r="D9" s="11" t="inlineStr">
        <is>
          <t>Strength</t>
        </is>
      </c>
      <c r="E9" s="11" t="inlineStr">
        <is>
          <t>Finding and caveat</t>
        </is>
      </c>
    </row>
    <row r="10" ht="44" customHeight="1">
      <c r="A10" s="12" t="inlineStr">
        <is>
          <t>Example: Han et al. 2025</t>
        </is>
      </c>
      <c r="B10" s="12" t="inlineStr">
        <is>
          <t>Paper</t>
        </is>
      </c>
      <c r="C10" s="12" t="inlineStr">
        <is>
          <t>Public benchmarks</t>
        </is>
      </c>
      <c r="D10" s="12" t="inlineStr">
        <is>
          <t>Moderate</t>
        </is>
      </c>
      <c r="E10" s="12" t="inlineStr">
        <is>
          <t>GraphRAG better on multi-hop by narrow margins, worse on single facts; LLM judges shift with answer order</t>
        </is>
      </c>
    </row>
    <row r="11">
      <c r="A11" s="13" t="n"/>
      <c r="B11" s="13" t="n"/>
      <c r="C11" s="13" t="n"/>
      <c r="D11" s="13" t="n"/>
      <c r="E11" s="13" t="n"/>
    </row>
    <row r="12">
      <c r="A12" s="13" t="n"/>
      <c r="B12" s="13" t="n"/>
      <c r="C12" s="13" t="n"/>
      <c r="D12" s="13" t="n"/>
      <c r="E12" s="13" t="n"/>
    </row>
    <row r="13">
      <c r="A13" s="13" t="n"/>
      <c r="B13" s="13" t="n"/>
      <c r="C13" s="13" t="n"/>
      <c r="D13" s="13" t="n"/>
      <c r="E13" s="13" t="n"/>
    </row>
    <row r="14"/>
    <row r="15">
      <c r="A15" s="10" t="inlineStr">
        <is>
          <t>Options compared</t>
        </is>
      </c>
    </row>
    <row r="16" ht="32" customHeight="1">
      <c r="A16" s="8" t="inlineStr">
        <is>
          <t>Option A</t>
        </is>
      </c>
      <c r="B16" s="9" t="inlineStr">
        <is>
          <t>Example: Do nothing</t>
        </is>
      </c>
    </row>
    <row r="17" ht="32" customHeight="1">
      <c r="A17" s="8" t="inlineStr">
        <is>
          <t>Option B</t>
        </is>
      </c>
      <c r="B17" s="9" t="inlineStr">
        <is>
          <t>Example: Improve hybrid search and reranking</t>
        </is>
      </c>
    </row>
    <row r="18" ht="32" customHeight="1">
      <c r="A18" s="8" t="inlineStr">
        <is>
          <t>Option C</t>
        </is>
      </c>
      <c r="B18" s="9" t="inlineStr">
        <is>
          <t>Example: Pilot GraphRAG on the multi-hop question types only</t>
        </is>
      </c>
    </row>
    <row r="19"/>
    <row r="20">
      <c r="A20" s="10" t="inlineStr">
        <is>
          <t>Numbers (from the model)</t>
        </is>
      </c>
    </row>
    <row r="21">
      <c r="A21" s="14" t="inlineStr">
        <is>
          <t>Running cost per month</t>
        </is>
      </c>
      <c r="B21" s="15">
        <f>'Cost and value'!B27</f>
        <v/>
      </c>
    </row>
    <row r="22">
      <c r="A22" s="14" t="inlineStr">
        <is>
          <t>One-off cost</t>
        </is>
      </c>
      <c r="B22" s="15">
        <f>'Cost and value'!B33</f>
        <v/>
      </c>
    </row>
    <row r="23">
      <c r="A23" s="14" t="inlineStr">
        <is>
          <t>Value per month, low</t>
        </is>
      </c>
      <c r="B23" s="15">
        <f>'Cost and value'!B13</f>
        <v/>
      </c>
    </row>
    <row r="24">
      <c r="A24" s="14" t="inlineStr">
        <is>
          <t>Value per month, mid</t>
        </is>
      </c>
      <c r="B24" s="15">
        <f>'Cost and value'!C13</f>
        <v/>
      </c>
    </row>
    <row r="25">
      <c r="A25" s="14" t="inlineStr">
        <is>
          <t>Value per month, high</t>
        </is>
      </c>
      <c r="B25" s="15">
        <f>'Cost and value'!D13</f>
        <v/>
      </c>
    </row>
    <row r="26">
      <c r="A26" s="14" t="inlineStr">
        <is>
          <t>Break-even success rate</t>
        </is>
      </c>
      <c r="B26" s="16">
        <f>'Cost and value'!B37</f>
        <v/>
      </c>
    </row>
    <row r="27">
      <c r="A27" s="14" t="inlineStr">
        <is>
          <t>Payback, mid case (months)</t>
        </is>
      </c>
      <c r="B27" s="17">
        <f>'Cost and value'!B38</f>
        <v/>
      </c>
    </row>
    <row r="28"/>
    <row r="29">
      <c r="A29" s="10" t="inlineStr">
        <is>
          <t>Pilot and decision rule</t>
        </is>
      </c>
    </row>
    <row r="30" ht="32" customHeight="1">
      <c r="A30" s="8" t="inlineStr">
        <is>
          <t>Pilot scope and duration</t>
        </is>
      </c>
      <c r="B30" s="9" t="inlineStr">
        <is>
          <t>Example: 300 real questions from two regions, six weeks</t>
        </is>
      </c>
    </row>
    <row r="31" ht="32" customHeight="1">
      <c r="A31" s="8" t="inlineStr">
        <is>
          <t>Go if</t>
        </is>
      </c>
      <c r="B31" s="9" t="inlineStr">
        <is>
          <t>Example: strict success rate of at least 70% on the multi-hop set and cost per answered question under $0.10</t>
        </is>
      </c>
    </row>
    <row r="32" ht="32" customHeight="1">
      <c r="A32" s="8" t="inlineStr">
        <is>
          <t>Stop if</t>
        </is>
      </c>
      <c r="B32" s="9" t="inlineStr">
        <is>
          <t>Example: strict success rate under 60%, or any answer that exposes data the user may not see</t>
        </is>
      </c>
    </row>
    <row r="33" ht="32" customHeight="1">
      <c r="A33" s="8" t="inlineStr">
        <is>
          <t>Risks</t>
        </is>
      </c>
      <c r="B33" s="9" t="inlineStr">
        <is>
          <t>Example: extraction quality, permissions on graph nodes, keeping the graph fresh</t>
        </is>
      </c>
    </row>
    <row r="34" ht="32" customHeight="1">
      <c r="A34" s="8" t="inlineStr">
        <is>
          <t>Assessment: metrics and date</t>
        </is>
      </c>
      <c r="B34" s="9" t="inlineStr">
        <is>
          <t>Example: accuracy by question type, cost per answer, user corrections; decide again on 1 April</t>
        </is>
      </c>
    </row>
  </sheetData>
  <mergeCells count="11">
    <mergeCell ref="B31:E31"/>
    <mergeCell ref="B17:E17"/>
    <mergeCell ref="B18:E18"/>
    <mergeCell ref="B4:E4"/>
    <mergeCell ref="B6:E6"/>
    <mergeCell ref="B30:E30"/>
    <mergeCell ref="B16:E16"/>
    <mergeCell ref="B33:E33"/>
    <mergeCell ref="B5:E5"/>
    <mergeCell ref="B34:E34"/>
    <mergeCell ref="B32:E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70" customWidth="1" min="5" max="5"/>
  </cols>
  <sheetData>
    <row r="1">
      <c r="A1" s="6" t="inlineStr">
        <is>
          <t>Cost and value model (per month, USD)</t>
        </is>
      </c>
    </row>
    <row r="2">
      <c r="A2" s="7" t="inlineStr">
        <is>
          <t>Change the blue numbers. Example values are illustrative only.</t>
        </is>
      </c>
    </row>
    <row r="3"/>
    <row r="4">
      <c r="A4" s="10" t="inlineStr">
        <is>
          <t>Volume</t>
        </is>
      </c>
    </row>
    <row r="5">
      <c r="A5" s="14" t="inlineStr">
        <is>
          <t>Tasks or questions per month</t>
        </is>
      </c>
      <c r="B5" s="18" t="n">
        <v>20000</v>
      </c>
      <c r="E5" s="2" t="inlineStr">
        <is>
          <t>All requests of this kind, from logs or ticket counts.</t>
        </is>
      </c>
    </row>
    <row r="6">
      <c r="A6" s="14" t="inlineStr">
        <is>
          <t>Share the system will handle</t>
        </is>
      </c>
      <c r="B6" s="19" t="n">
        <v>0.4</v>
      </c>
      <c r="E6" s="2" t="inlineStr">
        <is>
          <t>Only the task types it is designed for; route the rest elsewhere.</t>
        </is>
      </c>
    </row>
    <row r="7">
      <c r="A7" s="14" t="inlineStr">
        <is>
          <t>Tasks handled per month</t>
        </is>
      </c>
      <c r="B7" s="20">
        <f>B5*B6</f>
        <v/>
      </c>
    </row>
    <row r="8"/>
    <row r="9">
      <c r="A9" s="10" t="inlineStr">
        <is>
          <t>Value</t>
        </is>
      </c>
    </row>
    <row r="10">
      <c r="A10" s="14" t="inlineStr">
        <is>
          <t>Value of one task handled well ($)</t>
        </is>
      </c>
      <c r="B10" s="21" t="n">
        <v>1.5</v>
      </c>
      <c r="E10" s="2" t="inlineStr">
        <is>
          <t>Time saved x loaded cost, or the cost of a wrong or missing answer avoided. Say how you estimated it.</t>
        </is>
      </c>
    </row>
    <row r="11">
      <c r="A11" s="14" t="inlineStr">
        <is>
          <t>Success rate on your own tasks (strict)</t>
        </is>
      </c>
      <c r="B11" s="19" t="n">
        <v>0.45</v>
      </c>
      <c r="C11" s="19" t="n">
        <v>0.6</v>
      </c>
      <c r="D11" s="19" t="n">
        <v>0.75</v>
      </c>
      <c r="E11" s="2" t="inlineStr">
        <is>
          <t>Share of tasks solved on every run in your own evaluation (pass^k), not the best single run.</t>
        </is>
      </c>
    </row>
    <row r="12">
      <c r="B12" s="22" t="inlineStr">
        <is>
          <t>Low</t>
        </is>
      </c>
      <c r="C12" s="22" t="inlineStr">
        <is>
          <t>Mid</t>
        </is>
      </c>
      <c r="D12" s="22" t="inlineStr">
        <is>
          <t>High</t>
        </is>
      </c>
    </row>
    <row r="13">
      <c r="A13" s="8" t="inlineStr">
        <is>
          <t>Value per month</t>
        </is>
      </c>
      <c r="B13" s="23">
        <f>$B$7*B11*$B$10</f>
        <v/>
      </c>
      <c r="C13" s="23">
        <f>$B$7*C11*$B$10</f>
        <v/>
      </c>
      <c r="D13" s="23">
        <f>$B$7*D11*$B$10</f>
        <v/>
      </c>
    </row>
    <row r="14"/>
    <row r="15">
      <c r="A15" s="10" t="inlineStr">
        <is>
          <t>Running cost</t>
        </is>
      </c>
    </row>
    <row r="16">
      <c r="A16" s="14" t="inlineStr">
        <is>
          <t>Model calls per task, including retries</t>
        </is>
      </c>
      <c r="B16" s="24" t="n">
        <v>3</v>
      </c>
      <c r="E16" s="2" t="inlineStr">
        <is>
          <t>Agents call the model several times per task; retries multiply cost.</t>
        </is>
      </c>
    </row>
    <row r="17">
      <c r="A17" s="14" t="inlineStr">
        <is>
          <t>Input tokens per call</t>
        </is>
      </c>
      <c r="B17" s="25" t="n">
        <v>12000</v>
      </c>
      <c r="E17" s="2" t="inlineStr">
        <is>
          <t>Prompt, retrieved context and tool definitions. Tool definitions alone can be tens of thousands of tokens.</t>
        </is>
      </c>
    </row>
    <row r="18">
      <c r="A18" s="14" t="inlineStr">
        <is>
          <t>Output tokens per call</t>
        </is>
      </c>
      <c r="B18" s="25" t="n">
        <v>600</v>
      </c>
      <c r="E18" s="2" t="inlineStr"/>
    </row>
    <row r="19">
      <c r="A19" s="14" t="inlineStr">
        <is>
          <t>Price per 1M input tokens ($)</t>
        </is>
      </c>
      <c r="B19" s="26" t="n">
        <v>0.4</v>
      </c>
      <c r="E19" s="2" t="inlineStr">
        <is>
          <t>From the provider's pricing page; note the date you checked.</t>
        </is>
      </c>
    </row>
    <row r="20">
      <c r="A20" s="14" t="inlineStr">
        <is>
          <t>Price per 1M output tokens ($)</t>
        </is>
      </c>
      <c r="B20" s="26" t="n">
        <v>1.6</v>
      </c>
      <c r="E20" s="2" t="inlineStr"/>
    </row>
    <row r="21">
      <c r="A21" s="14" t="inlineStr">
        <is>
          <t>Model cost per month</t>
        </is>
      </c>
      <c r="B21" s="27">
        <f>B7*B16*(B17*B19+B18*B20)/1000000</f>
        <v/>
      </c>
    </row>
    <row r="22">
      <c r="A22" s="14" t="inlineStr">
        <is>
          <t>Retrieval, indexing and storage per month ($)</t>
        </is>
      </c>
      <c r="B22" s="28" t="n">
        <v>400</v>
      </c>
      <c r="E22" s="2" t="inlineStr">
        <is>
          <t>Search index, vector or graph store, re-indexing. For GraphRAG see the cost post.</t>
        </is>
      </c>
    </row>
    <row r="23">
      <c r="A23" s="14" t="inlineStr">
        <is>
          <t>Hosting and monitoring per month ($)</t>
        </is>
      </c>
      <c r="B23" s="28" t="n">
        <v>300</v>
      </c>
      <c r="E23" s="2" t="inlineStr"/>
    </row>
    <row r="24">
      <c r="A24" s="14" t="inlineStr">
        <is>
          <t>Evaluation and review hours per month</t>
        </is>
      </c>
      <c r="B24" s="25" t="n">
        <v>20</v>
      </c>
      <c r="E24" s="2" t="inlineStr">
        <is>
          <t>Running the evaluation set, reviewing failures, updating prompts and tools.</t>
        </is>
      </c>
    </row>
    <row r="25">
      <c r="A25" s="14" t="inlineStr">
        <is>
          <t>Loaded hourly cost ($)</t>
        </is>
      </c>
      <c r="B25" s="28" t="n">
        <v>80</v>
      </c>
      <c r="E25" s="2" t="inlineStr"/>
    </row>
    <row r="26">
      <c r="A26" s="14" t="inlineStr">
        <is>
          <t>People cost per month</t>
        </is>
      </c>
      <c r="B26" s="27">
        <f>B24*B25</f>
        <v/>
      </c>
    </row>
    <row r="27">
      <c r="A27" s="8" t="inlineStr">
        <is>
          <t>Running cost per month</t>
        </is>
      </c>
      <c r="B27" s="23">
        <f>B21+B22+B23+B26</f>
        <v/>
      </c>
    </row>
    <row r="28"/>
    <row r="29">
      <c r="A29" s="10" t="inlineStr">
        <is>
          <t>One-off cost</t>
        </is>
      </c>
    </row>
    <row r="30">
      <c r="A30" s="14" t="inlineStr">
        <is>
          <t>Build hours</t>
        </is>
      </c>
      <c r="B30" s="25" t="n">
        <v>400</v>
      </c>
      <c r="E30" s="2" t="inlineStr">
        <is>
          <t>Integration, tools, access control, evaluation set, pilot.</t>
        </is>
      </c>
    </row>
    <row r="31">
      <c r="A31" s="14" t="inlineStr">
        <is>
          <t>Build cost</t>
        </is>
      </c>
      <c r="B31" s="27">
        <f>B30*B25</f>
        <v/>
      </c>
    </row>
    <row r="32">
      <c r="A32" s="14" t="inlineStr">
        <is>
          <t>Initial indexing or data preparation ($)</t>
        </is>
      </c>
      <c r="B32" s="28" t="n">
        <v>1500</v>
      </c>
      <c r="E32" s="2" t="inlineStr"/>
    </row>
    <row r="33">
      <c r="A33" s="8" t="inlineStr">
        <is>
          <t>One-off cost</t>
        </is>
      </c>
      <c r="B33" s="23">
        <f>B31+B32</f>
        <v/>
      </c>
    </row>
    <row r="34"/>
    <row r="35">
      <c r="A35" s="10" t="inlineStr">
        <is>
          <t>Result</t>
        </is>
      </c>
    </row>
    <row r="36">
      <c r="A36" s="8" t="inlineStr">
        <is>
          <t>Net value per month</t>
        </is>
      </c>
      <c r="B36" s="23">
        <f>B13-$B$27</f>
        <v/>
      </c>
      <c r="C36" s="23">
        <f>C13-$B$27</f>
        <v/>
      </c>
      <c r="D36" s="23">
        <f>D13-$B$27</f>
        <v/>
      </c>
    </row>
    <row r="37">
      <c r="A37" s="8" t="inlineStr">
        <is>
          <t>Break-even success rate</t>
        </is>
      </c>
      <c r="B37" s="29">
        <f>IF($B$7*$B$10=0,0,$B$27/($B$7*$B$10))</f>
        <v/>
      </c>
      <c r="E37" s="2" t="inlineStr">
        <is>
          <t>The strict success rate at which value covers running cost. Your pilot threshold should sit above it.</t>
        </is>
      </c>
    </row>
    <row r="38">
      <c r="A38" s="14" t="inlineStr">
        <is>
          <t>Payback on one-off cost, mid case (months)</t>
        </is>
      </c>
      <c r="B38" s="30">
        <f>IF(C36&lt;=0,"No payback",B33/C36)</f>
        <v/>
      </c>
      <c r="E38" s="2" t="inlineStr">
        <is>
          <t>Months of mid-case net value needed to repay the one-off cost.</t>
        </is>
      </c>
    </row>
    <row r="39">
      <c r="A39" s="14" t="inlineStr">
        <is>
          <t>Model cost per handled task ($)</t>
        </is>
      </c>
      <c r="B39" s="31">
        <f>IF(B7=0,0,B21/B7)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6" t="inlineStr">
        <is>
          <t>Net value per month by volume and success rate (USD)</t>
        </is>
      </c>
    </row>
    <row r="2">
      <c r="A2" s="7" t="inlineStr">
        <is>
          <t>Uses the cost and value assumptions; only volume and success rate change. Negative values are losses.</t>
        </is>
      </c>
    </row>
    <row r="3"/>
    <row r="4">
      <c r="A4" s="32" t="inlineStr">
        <is>
          <t>Success rate (strict) / tasks per month</t>
        </is>
      </c>
      <c r="B4" s="33" t="n">
        <v>5000</v>
      </c>
      <c r="C4" s="33" t="n">
        <v>10000</v>
      </c>
      <c r="D4" s="33" t="n">
        <v>20000</v>
      </c>
      <c r="E4" s="33" t="n">
        <v>40000</v>
      </c>
      <c r="F4" s="33" t="n">
        <v>80000</v>
      </c>
    </row>
    <row r="5">
      <c r="A5" s="34" t="n">
        <v>0.3</v>
      </c>
      <c r="B5" s="27">
        <f>B$4*'Cost and value'!$B$6*$A5*'Cost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5" s="27">
        <f>C$4*'Cost and value'!$B$6*$A5*'Cost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5" s="27">
        <f>D$4*'Cost and value'!$B$6*$A5*'Cost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5" s="27">
        <f>E$4*'Cost and value'!$B$6*$A5*'Cost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5" s="27">
        <f>F$4*'Cost and value'!$B$6*$A5*'Cost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6">
      <c r="A6" s="34" t="n">
        <v>0.4</v>
      </c>
      <c r="B6" s="27">
        <f>B$4*'Cost and value'!$B$6*$A6*'Cost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6" s="27">
        <f>C$4*'Cost and value'!$B$6*$A6*'Cost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6" s="27">
        <f>D$4*'Cost and value'!$B$6*$A6*'Cost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6" s="27">
        <f>E$4*'Cost and value'!$B$6*$A6*'Cost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6" s="27">
        <f>F$4*'Cost and value'!$B$6*$A6*'Cost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7">
      <c r="A7" s="34" t="n">
        <v>0.5</v>
      </c>
      <c r="B7" s="27">
        <f>B$4*'Cost and value'!$B$6*$A7*'Cost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7" s="27">
        <f>C$4*'Cost and value'!$B$6*$A7*'Cost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7" s="27">
        <f>D$4*'Cost and value'!$B$6*$A7*'Cost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7" s="27">
        <f>E$4*'Cost and value'!$B$6*$A7*'Cost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7" s="27">
        <f>F$4*'Cost and value'!$B$6*$A7*'Cost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8">
      <c r="A8" s="34" t="n">
        <v>0.6</v>
      </c>
      <c r="B8" s="27">
        <f>B$4*'Cost and value'!$B$6*$A8*'Cost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8" s="27">
        <f>C$4*'Cost and value'!$B$6*$A8*'Cost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8" s="27">
        <f>D$4*'Cost and value'!$B$6*$A8*'Cost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8" s="27">
        <f>E$4*'Cost and value'!$B$6*$A8*'Cost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8" s="27">
        <f>F$4*'Cost and value'!$B$6*$A8*'Cost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9">
      <c r="A9" s="34" t="n">
        <v>0.7</v>
      </c>
      <c r="B9" s="27">
        <f>B$4*'Cost and value'!$B$6*$A9*'Cost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9" s="27">
        <f>C$4*'Cost and value'!$B$6*$A9*'Cost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9" s="27">
        <f>D$4*'Cost and value'!$B$6*$A9*'Cost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9" s="27">
        <f>E$4*'Cost and value'!$B$6*$A9*'Cost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9" s="27">
        <f>F$4*'Cost and value'!$B$6*$A9*'Cost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10">
      <c r="A10" s="34" t="n">
        <v>0.8</v>
      </c>
      <c r="B10" s="27">
        <f>B$4*'Cost and value'!$B$6*$A10*'Cost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10" s="27">
        <f>C$4*'Cost and value'!$B$6*$A10*'Cost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10" s="27">
        <f>D$4*'Cost and value'!$B$6*$A10*'Cost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10" s="27">
        <f>E$4*'Cost and value'!$B$6*$A10*'Cost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10" s="27">
        <f>F$4*'Cost and value'!$B$6*$A10*'Cost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11">
      <c r="A11" s="34" t="n">
        <v>0.9</v>
      </c>
      <c r="B11" s="27">
        <f>B$4*'Cost and value'!$B$6*$A11*'Cost and value'!$B$10-(B$4*'Cost and value'!$B$6*'Cost and value'!$B$16*('Cost and value'!$B$17*'Cost and value'!$B$19+'Cost and value'!$B$18*'Cost and value'!$B$20)/1000000+'Cost and value'!$B$22+'Cost and value'!$B$23+'Cost and value'!$B$26)</f>
        <v/>
      </c>
      <c r="C11" s="27">
        <f>C$4*'Cost and value'!$B$6*$A11*'Cost and value'!$B$10-(C$4*'Cost and value'!$B$6*'Cost and value'!$B$16*('Cost and value'!$B$17*'Cost and value'!$B$19+'Cost and value'!$B$18*'Cost and value'!$B$20)/1000000+'Cost and value'!$B$22+'Cost and value'!$B$23+'Cost and value'!$B$26)</f>
        <v/>
      </c>
      <c r="D11" s="27">
        <f>D$4*'Cost and value'!$B$6*$A11*'Cost and value'!$B$10-(D$4*'Cost and value'!$B$6*'Cost and value'!$B$16*('Cost and value'!$B$17*'Cost and value'!$B$19+'Cost and value'!$B$18*'Cost and value'!$B$20)/1000000+'Cost and value'!$B$22+'Cost and value'!$B$23+'Cost and value'!$B$26)</f>
        <v/>
      </c>
      <c r="E11" s="27">
        <f>E$4*'Cost and value'!$B$6*$A11*'Cost and value'!$B$10-(E$4*'Cost and value'!$B$6*'Cost and value'!$B$16*('Cost and value'!$B$17*'Cost and value'!$B$19+'Cost and value'!$B$18*'Cost and value'!$B$20)/1000000+'Cost and value'!$B$22+'Cost and value'!$B$23+'Cost and value'!$B$26)</f>
        <v/>
      </c>
      <c r="F11" s="27">
        <f>F$4*'Cost and value'!$B$6*$A11*'Cost and value'!$B$10-(F$4*'Cost and value'!$B$6*'Cost and value'!$B$16*('Cost and value'!$B$17*'Cost and value'!$B$19+'Cost and value'!$B$18*'Cost and value'!$B$20)/1000000+'Cost and value'!$B$22+'Cost and value'!$B$23+'Cost and value'!$B$26)</f>
        <v/>
      </c>
    </row>
    <row r="12"/>
    <row r="13">
      <c r="A13" s="7" t="inlineStr">
        <is>
          <t>Blue headers are inputs: change them to the range that matters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2026-10-27T08:52:21Z</dcterms:created>
  <dcterms:modified xsi:type="dcterms:W3CDTF">2026-10-27T08:52:21Z</dcterms:modified>
</cp:coreProperties>
</file>